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519"/>
  <workbookPr showInkAnnotation="0" autoCompressPictures="0"/>
  <bookViews>
    <workbookView xWindow="1520" yWindow="0" windowWidth="25600" windowHeight="167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8" i="1" l="1"/>
  <c r="B23" i="1"/>
  <c r="B26" i="1"/>
  <c r="B22" i="1"/>
  <c r="B12" i="1"/>
</calcChain>
</file>

<file path=xl/sharedStrings.xml><?xml version="1.0" encoding="utf-8"?>
<sst xmlns="http://schemas.openxmlformats.org/spreadsheetml/2006/main" count="25" uniqueCount="25">
  <si>
    <t>Assets</t>
  </si>
  <si>
    <t>Current Assets</t>
  </si>
  <si>
    <t xml:space="preserve">Cash </t>
  </si>
  <si>
    <t>Accounts Receivable</t>
  </si>
  <si>
    <t>Total Current Assets</t>
  </si>
  <si>
    <t>Marketable Securities</t>
  </si>
  <si>
    <t>Longterm Assets</t>
  </si>
  <si>
    <t>Land</t>
  </si>
  <si>
    <t>Equipment</t>
  </si>
  <si>
    <t>Liabilities</t>
  </si>
  <si>
    <t>Current Liabilities</t>
  </si>
  <si>
    <t>Longterm Investments</t>
  </si>
  <si>
    <t>Notes Payable- Short Term</t>
  </si>
  <si>
    <t>Accounts Payable</t>
  </si>
  <si>
    <t>Total  Assets</t>
  </si>
  <si>
    <t>Current Maturities of Long Term Debt</t>
  </si>
  <si>
    <t>Noncurrent Liabilities</t>
  </si>
  <si>
    <t>Bonds Payable</t>
  </si>
  <si>
    <t>Long Term Debt</t>
  </si>
  <si>
    <t>Total Noncurrent Liabilities</t>
  </si>
  <si>
    <t>Total Liabilities</t>
  </si>
  <si>
    <t>Total Current Liabilities</t>
  </si>
  <si>
    <t>Common Stock</t>
  </si>
  <si>
    <t>Retained Earnings</t>
  </si>
  <si>
    <t>Total Liabilities &amp; Shareholder's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</si>
</sst>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8" formatCode="_-&quot;$&quot;* #,##0_-;\-&quot;$&quot;* #,##0_-;_-&quot;$&quot;* &quot;-&quot;??_-;_-@_-"/>
    <numFmt numFmtId="170" formatCode="_-* #,##0_-;\-* #,##0_-;_-* &quot;-&quot;??_-;_-@_-"/>
  </numFmts>
  <fonts count="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168" fontId="0" fillId="0" borderId="0" xfId="2" applyNumberFormat="1" applyFont="1" applyFill="1" applyAlignment="1">
      <alignment horizontal="center"/>
    </xf>
    <xf numFmtId="170" fontId="0" fillId="0" borderId="0" xfId="1" applyNumberFormat="1" applyFont="1" applyFill="1" applyAlignment="1">
      <alignment horizontal="center"/>
    </xf>
    <xf numFmtId="3" fontId="0" fillId="0" borderId="1" xfId="0" applyNumberFormat="1" applyBorder="1"/>
    <xf numFmtId="170" fontId="0" fillId="0" borderId="0" xfId="0" applyNumberFormat="1"/>
    <xf numFmtId="170" fontId="0" fillId="0" borderId="1" xfId="0" applyNumberFormat="1" applyBorder="1"/>
    <xf numFmtId="170" fontId="0" fillId="0" borderId="0" xfId="1" applyNumberFormat="1" applyFont="1"/>
    <xf numFmtId="168" fontId="0" fillId="0" borderId="1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6"/>
  <sheetViews>
    <sheetView tabSelected="1" workbookViewId="0">
      <selection activeCell="B18" sqref="B18"/>
    </sheetView>
  </sheetViews>
  <sheetFormatPr baseColWidth="10" defaultRowHeight="15" x14ac:dyDescent="0"/>
  <cols>
    <col min="1" max="1" width="32" bestFit="1" customWidth="1"/>
    <col min="2" max="2" width="15.1640625" bestFit="1" customWidth="1"/>
  </cols>
  <sheetData>
    <row r="2" spans="1:2">
      <c r="A2" t="s">
        <v>0</v>
      </c>
    </row>
    <row r="3" spans="1:2">
      <c r="A3" t="s">
        <v>1</v>
      </c>
    </row>
    <row r="4" spans="1:2">
      <c r="A4" t="s">
        <v>2</v>
      </c>
      <c r="B4" s="1">
        <v>6000</v>
      </c>
    </row>
    <row r="5" spans="1:2">
      <c r="A5" t="s">
        <v>5</v>
      </c>
      <c r="B5" s="2">
        <v>36005</v>
      </c>
    </row>
    <row r="6" spans="1:2">
      <c r="A6" t="s">
        <v>3</v>
      </c>
      <c r="B6" s="2">
        <v>28000</v>
      </c>
    </row>
    <row r="7" spans="1:2">
      <c r="A7" t="s">
        <v>4</v>
      </c>
      <c r="B7" s="3">
        <v>70005</v>
      </c>
    </row>
    <row r="8" spans="1:2">
      <c r="A8" t="s">
        <v>6</v>
      </c>
    </row>
    <row r="9" spans="1:2">
      <c r="A9" t="s">
        <v>7</v>
      </c>
      <c r="B9" s="2">
        <v>23000000</v>
      </c>
    </row>
    <row r="10" spans="1:2">
      <c r="A10" t="s">
        <v>8</v>
      </c>
      <c r="B10" s="2">
        <v>8600</v>
      </c>
    </row>
    <row r="11" spans="1:2">
      <c r="A11" t="s">
        <v>11</v>
      </c>
      <c r="B11" s="2">
        <v>850000</v>
      </c>
    </row>
    <row r="12" spans="1:2">
      <c r="A12" t="s">
        <v>14</v>
      </c>
      <c r="B12" s="7">
        <f>SUM(B9:B11)</f>
        <v>23858600</v>
      </c>
    </row>
    <row r="13" spans="1:2">
      <c r="A13" t="s">
        <v>9</v>
      </c>
    </row>
    <row r="14" spans="1:2">
      <c r="A14" t="s">
        <v>10</v>
      </c>
    </row>
    <row r="15" spans="1:2">
      <c r="A15" t="s">
        <v>12</v>
      </c>
      <c r="B15" s="2">
        <v>85000</v>
      </c>
    </row>
    <row r="16" spans="1:2">
      <c r="A16" t="s">
        <v>13</v>
      </c>
      <c r="B16" s="2">
        <v>35000</v>
      </c>
    </row>
    <row r="17" spans="1:2">
      <c r="A17" t="s">
        <v>15</v>
      </c>
      <c r="B17" s="6">
        <v>51000</v>
      </c>
    </row>
    <row r="18" spans="1:2">
      <c r="A18" t="s">
        <v>21</v>
      </c>
      <c r="B18" s="5">
        <f>SUM(B15:B17)</f>
        <v>171000</v>
      </c>
    </row>
    <row r="19" spans="1:2">
      <c r="A19" t="s">
        <v>16</v>
      </c>
    </row>
    <row r="20" spans="1:2">
      <c r="A20" t="s">
        <v>17</v>
      </c>
      <c r="B20">
        <v>25000</v>
      </c>
    </row>
    <row r="21" spans="1:2">
      <c r="A21" t="s">
        <v>18</v>
      </c>
      <c r="B21">
        <v>3000</v>
      </c>
    </row>
    <row r="22" spans="1:2">
      <c r="A22" t="s">
        <v>19</v>
      </c>
      <c r="B22">
        <f>SUM(B20:B21)</f>
        <v>28000</v>
      </c>
    </row>
    <row r="23" spans="1:2">
      <c r="A23" t="s">
        <v>20</v>
      </c>
      <c r="B23" s="4">
        <f>B18+B22</f>
        <v>199000</v>
      </c>
    </row>
    <row r="24" spans="1:2">
      <c r="A24" t="s">
        <v>22</v>
      </c>
      <c r="B24">
        <v>19841</v>
      </c>
    </row>
    <row r="25" spans="1:2">
      <c r="A25" t="s">
        <v>23</v>
      </c>
      <c r="B25">
        <v>18255101</v>
      </c>
    </row>
    <row r="26" spans="1:2">
      <c r="A26" t="s">
        <v>24</v>
      </c>
      <c r="B26" s="5">
        <f>SUM(B23+B24+B25)</f>
        <v>18473942</v>
      </c>
    </row>
  </sheetData>
  <phoneticPr fontId="2" type="noConversion"/>
  <pageMargins left="0.75" right="0.75" top="1" bottom="1" header="0.5" footer="0.5"/>
  <pageSetup orientation="portrait" horizontalDpi="4294967292" verticalDpi="4294967292"/>
  <headerFooter>
    <oddHeader>&amp;C&amp;"Calibri,Regular"&amp;K000000University of California, Irvine_x000D_Balance Sheet_x000D_For the year ended December 31, 2014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 Kallerud</dc:creator>
  <cp:lastModifiedBy>Tori Kallerud</cp:lastModifiedBy>
  <dcterms:created xsi:type="dcterms:W3CDTF">2016-03-07T01:30:35Z</dcterms:created>
  <dcterms:modified xsi:type="dcterms:W3CDTF">2016-03-07T23:56:42Z</dcterms:modified>
</cp:coreProperties>
</file>